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727"/>
  <workbookPr defaultThemeVersion="166925"/>
  <mc:AlternateContent xmlns:mc="http://schemas.openxmlformats.org/markup-compatibility/2006">
    <mc:Choice Requires="x15">
      <x15ac:absPath xmlns:x15ac="http://schemas.microsoft.com/office/spreadsheetml/2010/11/ac" url="C:\Users\AndrusJa\Desktop\"/>
    </mc:Choice>
  </mc:AlternateContent>
  <xr:revisionPtr revIDLastSave="0" documentId="8_{DB72FC6D-9BF3-4AA6-9F8F-EDD28927D90D}" xr6:coauthVersionLast="43" xr6:coauthVersionMax="43" xr10:uidLastSave="{00000000-0000-0000-0000-000000000000}"/>
  <bookViews>
    <workbookView xWindow="-120" yWindow="-120" windowWidth="29040" windowHeight="17640" xr2:uid="{9DC3F1B3-F634-4B54-9602-92C42A855CE0}"/>
  </bookViews>
  <sheets>
    <sheet name="Leht1" sheetId="1" r:id="rId1"/>
  </sheets>
  <definedNames>
    <definedName name="_Hlk516751741" localSheetId="0">Leht1!$A$5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6" i="1" l="1"/>
  <c r="C20" i="1"/>
  <c r="C19" i="1"/>
  <c r="C18" i="1"/>
  <c r="C17" i="1"/>
  <c r="C15" i="1" l="1"/>
</calcChain>
</file>

<file path=xl/sharedStrings.xml><?xml version="1.0" encoding="utf-8"?>
<sst xmlns="http://schemas.openxmlformats.org/spreadsheetml/2006/main" count="25" uniqueCount="23">
  <si>
    <t xml:space="preserve"> Töö </t>
  </si>
  <si>
    <t>Kirjeldus</t>
  </si>
  <si>
    <t>Ruum 203</t>
  </si>
  <si>
    <t>Seinte viimistlus, liistude viimistlus. Ripplae avamine, läbiviikude kontroll ja tihendamine</t>
  </si>
  <si>
    <t>Ruum 204</t>
  </si>
  <si>
    <t>1 uks lukk solenoid kahelt poolt kaardiga avatav</t>
  </si>
  <si>
    <t xml:space="preserve">Ruum 205 </t>
  </si>
  <si>
    <t>Aknaava ehitada kinni karkassi, soojustuse kipsplaadiga, viimistleda valgeks. Eemaldada vana uks ja paigaldada uus helikindel (miinimum 40 dB) profiilliistudega uks</t>
  </si>
  <si>
    <t>1 ukslukk solenoid kahelt poolt kaardiga avatav</t>
  </si>
  <si>
    <t>Ruum 312</t>
  </si>
  <si>
    <t>Eemaldada vana uks ja paigaldada uus helikindel (miinimum 40 dB) profiilliistudega uks</t>
  </si>
  <si>
    <t>Köök (viies korrus)</t>
  </si>
  <si>
    <t>Eemaldada kööki minev ukseleht (lengid jätta alles) ehitada soojustusega kipssein koos uksega 900x2100. Paigaldada ümber seinal olev jahutusseade (uue kipsseina peale). Paigaldada ümber liikumisandur. Uue kipsseinas oleva ukse kohale paigaldada evakuatsioonivalgusti. Viimistleda seinad köögi osas (lisaks uuele seinale ka olemasolevad seinad)</t>
  </si>
  <si>
    <t>Aknaava ehitada kinni karkassi, soojustuse kipsplaadiga, viimistleda valgeks .Eemaldada vana uks ja paigaldada uus helikindel (miinimu, m 40 dB) profiilliistudega uks</t>
  </si>
  <si>
    <t>Nõrkvoolutööd</t>
  </si>
  <si>
    <t>KOKKU</t>
  </si>
  <si>
    <t>Neljale uksele kahepoolne läbipääsusüsteemi paigaldamine</t>
  </si>
  <si>
    <t>Käibemaks (20%)</t>
  </si>
  <si>
    <t>Reserv 10%</t>
  </si>
  <si>
    <t>Projektijuhtimise tasu 7%</t>
  </si>
  <si>
    <t>KOKKU tööd koos reserviga</t>
  </si>
  <si>
    <t>KÕIK KOKKU (koos käibemaksuga)</t>
  </si>
  <si>
    <t>Eeldatav maksumus, 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</si>
</sst>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charset val="186"/>
      <scheme val="minor"/>
    </font>
    <font>
      <b/>
      <sz val="11"/>
      <name val="Times New Roman"/>
      <family val="1"/>
      <charset val="186"/>
    </font>
    <font>
      <b/>
      <sz val="11"/>
      <color theme="1"/>
      <name val="Times New Roman"/>
      <family val="1"/>
      <charset val="186"/>
    </font>
    <font>
      <sz val="11"/>
      <name val="Times New Roman"/>
      <family val="1"/>
      <charset val="186"/>
    </font>
  </fonts>
  <fills count="2">
    <fill>
      <patternFill patternType="none"/>
    </fill>
    <fill>
      <patternFill patternType="gray125"/>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
    <xf numFmtId="0" fontId="0" fillId="0" borderId="0"/>
  </cellStyleXfs>
  <cellXfs count="35">
    <xf numFmtId="0" fontId="0" fillId="0" borderId="0" xfId="0"/>
    <xf numFmtId="2" fontId="0" fillId="0" borderId="0" xfId="0" applyNumberFormat="1"/>
    <xf numFmtId="0" fontId="3" fillId="0" borderId="1" xfId="0" applyFont="1" applyBorder="1" applyAlignment="1">
      <alignment horizontal="justify" vertical="center" wrapText="1"/>
    </xf>
    <xf numFmtId="0" fontId="3" fillId="0" borderId="1" xfId="0" applyFont="1" applyBorder="1" applyAlignment="1">
      <alignment vertical="top" wrapText="1"/>
    </xf>
    <xf numFmtId="0" fontId="3" fillId="0" borderId="1" xfId="0" applyFont="1" applyBorder="1" applyAlignment="1">
      <alignment vertical="center" wrapText="1"/>
    </xf>
    <xf numFmtId="0" fontId="1" fillId="0" borderId="9" xfId="0" applyFont="1" applyBorder="1" applyAlignment="1">
      <alignment horizontal="justify" vertical="center" wrapText="1"/>
    </xf>
    <xf numFmtId="0" fontId="3" fillId="0" borderId="14" xfId="0" applyFont="1" applyFill="1" applyBorder="1" applyAlignment="1">
      <alignment horizontal="justify" vertical="center" wrapText="1"/>
    </xf>
    <xf numFmtId="0" fontId="1" fillId="0" borderId="18" xfId="0" applyFont="1" applyBorder="1" applyAlignment="1">
      <alignment horizontal="justify" vertical="center" wrapText="1"/>
    </xf>
    <xf numFmtId="3" fontId="3" fillId="0" borderId="13" xfId="0" applyNumberFormat="1" applyFont="1" applyBorder="1" applyAlignment="1">
      <alignment vertical="center" wrapText="1"/>
    </xf>
    <xf numFmtId="3" fontId="3" fillId="0" borderId="11" xfId="0" applyNumberFormat="1" applyFont="1" applyFill="1" applyBorder="1" applyAlignment="1">
      <alignment vertical="center" wrapText="1"/>
    </xf>
    <xf numFmtId="3" fontId="2" fillId="0" borderId="4" xfId="0" applyNumberFormat="1" applyFont="1" applyBorder="1"/>
    <xf numFmtId="3" fontId="2" fillId="0" borderId="11" xfId="0" applyNumberFormat="1" applyFont="1" applyBorder="1"/>
    <xf numFmtId="3" fontId="2" fillId="0" borderId="17" xfId="0" applyNumberFormat="1" applyFont="1" applyBorder="1"/>
    <xf numFmtId="3" fontId="2" fillId="0" borderId="10" xfId="0" applyNumberFormat="1" applyFont="1" applyBorder="1"/>
    <xf numFmtId="0" fontId="2" fillId="0" borderId="21" xfId="0" applyFont="1" applyFill="1" applyBorder="1" applyAlignment="1">
      <alignment horizontal="right"/>
    </xf>
    <xf numFmtId="0" fontId="2" fillId="0" borderId="22" xfId="0" applyFont="1" applyFill="1" applyBorder="1" applyAlignment="1">
      <alignment horizontal="right"/>
    </xf>
    <xf numFmtId="0" fontId="2" fillId="0" borderId="15" xfId="0" applyFont="1" applyFill="1" applyBorder="1" applyAlignment="1">
      <alignment horizontal="right"/>
    </xf>
    <xf numFmtId="0" fontId="2" fillId="0" borderId="16" xfId="0" applyFont="1" applyFill="1" applyBorder="1" applyAlignment="1">
      <alignment horizontal="right"/>
    </xf>
    <xf numFmtId="0" fontId="2" fillId="0" borderId="19" xfId="0" applyFont="1" applyFill="1" applyBorder="1" applyAlignment="1">
      <alignment horizontal="right"/>
    </xf>
    <xf numFmtId="0" fontId="2" fillId="0" borderId="20" xfId="0" applyFont="1" applyFill="1" applyBorder="1" applyAlignment="1">
      <alignment horizontal="right"/>
    </xf>
    <xf numFmtId="0" fontId="1" fillId="0" borderId="19" xfId="0" applyFont="1" applyFill="1" applyBorder="1" applyAlignment="1">
      <alignment horizontal="right" vertical="center" wrapText="1"/>
    </xf>
    <xf numFmtId="0" fontId="1" fillId="0" borderId="20" xfId="0" applyFont="1" applyFill="1" applyBorder="1" applyAlignment="1">
      <alignment horizontal="right" vertical="center" wrapText="1"/>
    </xf>
    <xf numFmtId="0" fontId="1" fillId="0" borderId="2" xfId="0" applyFont="1" applyBorder="1" applyAlignment="1">
      <alignment horizontal="justify" vertical="center" wrapText="1"/>
    </xf>
    <xf numFmtId="0" fontId="1" fillId="0" borderId="5" xfId="0" applyFont="1" applyBorder="1" applyAlignment="1">
      <alignment horizontal="justify" vertical="center" wrapText="1"/>
    </xf>
    <xf numFmtId="0" fontId="1" fillId="0" borderId="3" xfId="0" applyFont="1" applyBorder="1" applyAlignment="1">
      <alignment horizontal="justify" vertical="center" wrapText="1"/>
    </xf>
    <xf numFmtId="0" fontId="1" fillId="0" borderId="6" xfId="0" applyFont="1" applyBorder="1" applyAlignment="1">
      <alignment horizontal="justify" vertical="center" wrapText="1"/>
    </xf>
    <xf numFmtId="0" fontId="1" fillId="0" borderId="4" xfId="0" applyFont="1" applyFill="1" applyBorder="1" applyAlignment="1">
      <alignment horizontal="justify" vertical="center" wrapText="1"/>
    </xf>
    <xf numFmtId="0" fontId="1" fillId="0" borderId="7" xfId="0" applyFont="1" applyFill="1" applyBorder="1" applyAlignment="1">
      <alignment horizontal="justify" vertical="center" wrapText="1"/>
    </xf>
    <xf numFmtId="3" fontId="3" fillId="0" borderId="8" xfId="0" applyNumberFormat="1" applyFont="1" applyBorder="1" applyAlignment="1">
      <alignment vertical="center" wrapText="1"/>
    </xf>
    <xf numFmtId="3" fontId="3" fillId="0" borderId="10" xfId="0" applyNumberFormat="1" applyFont="1" applyBorder="1" applyAlignment="1">
      <alignment vertical="center" wrapText="1"/>
    </xf>
    <xf numFmtId="3" fontId="3" fillId="0" borderId="11" xfId="0" applyNumberFormat="1" applyFont="1" applyBorder="1" applyAlignment="1">
      <alignment vertical="center" wrapText="1"/>
    </xf>
    <xf numFmtId="3" fontId="3" fillId="0" borderId="12" xfId="0" applyNumberFormat="1" applyFont="1" applyBorder="1" applyAlignment="1">
      <alignment vertical="center" wrapText="1"/>
    </xf>
    <xf numFmtId="0" fontId="1" fillId="0" borderId="9"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3" xfId="0" applyFont="1" applyBorder="1" applyAlignment="1">
      <alignment horizontal="justify"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5B4506-CBE4-4FAE-9682-7E07DCADCEA2}">
  <dimension ref="A1:G20"/>
  <sheetViews>
    <sheetView tabSelected="1" workbookViewId="0">
      <selection activeCell="D1" sqref="D1"/>
    </sheetView>
  </sheetViews>
  <sheetFormatPr defaultRowHeight="15" x14ac:dyDescent="0.25"/>
  <cols>
    <col min="1" max="1" width="20.42578125" customWidth="1"/>
    <col min="2" max="2" width="77.5703125" customWidth="1"/>
    <col min="3" max="3" width="26.140625" customWidth="1"/>
    <col min="6" max="6" width="41" bestFit="1" customWidth="1"/>
    <col min="7" max="7" width="8.85546875" style="1"/>
  </cols>
  <sheetData>
    <row r="1" spans="1:3" x14ac:dyDescent="0.25">
      <c r="A1" s="22" t="s">
        <v>0</v>
      </c>
      <c r="B1" s="24" t="s">
        <v>1</v>
      </c>
      <c r="C1" s="26" t="s">
        <v>22</v>
      </c>
    </row>
    <row r="2" spans="1:3" ht="15.75" thickBot="1" x14ac:dyDescent="0.3">
      <c r="A2" s="23"/>
      <c r="B2" s="25"/>
      <c r="C2" s="27"/>
    </row>
    <row r="3" spans="1:3" x14ac:dyDescent="0.25">
      <c r="A3" s="22" t="s">
        <v>2</v>
      </c>
      <c r="B3" s="34" t="s">
        <v>3</v>
      </c>
      <c r="C3" s="28">
        <v>500</v>
      </c>
    </row>
    <row r="4" spans="1:3" x14ac:dyDescent="0.25">
      <c r="A4" s="32"/>
      <c r="B4" s="33"/>
      <c r="C4" s="29"/>
    </row>
    <row r="5" spans="1:3" x14ac:dyDescent="0.25">
      <c r="A5" s="32" t="s">
        <v>4</v>
      </c>
      <c r="B5" s="2" t="s">
        <v>3</v>
      </c>
      <c r="C5" s="30">
        <v>2363.64</v>
      </c>
    </row>
    <row r="6" spans="1:3" ht="30" x14ac:dyDescent="0.25">
      <c r="A6" s="32"/>
      <c r="B6" s="2" t="s">
        <v>13</v>
      </c>
      <c r="C6" s="31"/>
    </row>
    <row r="7" spans="1:3" x14ac:dyDescent="0.25">
      <c r="A7" s="32"/>
      <c r="B7" s="3" t="s">
        <v>5</v>
      </c>
      <c r="C7" s="29"/>
    </row>
    <row r="8" spans="1:3" x14ac:dyDescent="0.25">
      <c r="A8" s="32" t="s">
        <v>6</v>
      </c>
      <c r="B8" s="2" t="s">
        <v>3</v>
      </c>
      <c r="C8" s="30">
        <v>2818.18</v>
      </c>
    </row>
    <row r="9" spans="1:3" ht="30" x14ac:dyDescent="0.25">
      <c r="A9" s="32"/>
      <c r="B9" s="2" t="s">
        <v>7</v>
      </c>
      <c r="C9" s="31"/>
    </row>
    <row r="10" spans="1:3" x14ac:dyDescent="0.25">
      <c r="A10" s="32"/>
      <c r="B10" s="4" t="s">
        <v>8</v>
      </c>
      <c r="C10" s="29"/>
    </row>
    <row r="11" spans="1:3" x14ac:dyDescent="0.25">
      <c r="A11" s="5" t="s">
        <v>9</v>
      </c>
      <c r="B11" s="2" t="s">
        <v>10</v>
      </c>
      <c r="C11" s="8">
        <v>1409.09</v>
      </c>
    </row>
    <row r="12" spans="1:3" x14ac:dyDescent="0.25">
      <c r="A12" s="32" t="s">
        <v>11</v>
      </c>
      <c r="B12" s="33" t="s">
        <v>12</v>
      </c>
      <c r="C12" s="30">
        <v>1545.46</v>
      </c>
    </row>
    <row r="13" spans="1:3" ht="63.6" customHeight="1" x14ac:dyDescent="0.25">
      <c r="A13" s="32"/>
      <c r="B13" s="33"/>
      <c r="C13" s="29"/>
    </row>
    <row r="14" spans="1:3" ht="15.75" thickBot="1" x14ac:dyDescent="0.3">
      <c r="A14" s="7" t="s">
        <v>14</v>
      </c>
      <c r="B14" s="6" t="s">
        <v>16</v>
      </c>
      <c r="C14" s="9">
        <v>5000</v>
      </c>
    </row>
    <row r="15" spans="1:3" x14ac:dyDescent="0.25">
      <c r="A15" s="20" t="s">
        <v>15</v>
      </c>
      <c r="B15" s="21"/>
      <c r="C15" s="10">
        <f>SUM(C3:C14)</f>
        <v>13636.369999999999</v>
      </c>
    </row>
    <row r="16" spans="1:3" ht="15.75" thickBot="1" x14ac:dyDescent="0.3">
      <c r="A16" s="14" t="s">
        <v>18</v>
      </c>
      <c r="B16" s="15"/>
      <c r="C16" s="11">
        <f>C15*0.1</f>
        <v>1363.6369999999999</v>
      </c>
    </row>
    <row r="17" spans="1:3" ht="15.75" thickBot="1" x14ac:dyDescent="0.3">
      <c r="A17" s="16" t="s">
        <v>20</v>
      </c>
      <c r="B17" s="17"/>
      <c r="C17" s="12">
        <f>C15+C16</f>
        <v>15000.007</v>
      </c>
    </row>
    <row r="18" spans="1:3" x14ac:dyDescent="0.25">
      <c r="A18" s="18" t="s">
        <v>19</v>
      </c>
      <c r="B18" s="19"/>
      <c r="C18" s="13">
        <f>C17*0.07</f>
        <v>1050.0004900000001</v>
      </c>
    </row>
    <row r="19" spans="1:3" ht="15.75" thickBot="1" x14ac:dyDescent="0.3">
      <c r="A19" s="14" t="s">
        <v>17</v>
      </c>
      <c r="B19" s="15"/>
      <c r="C19" s="11">
        <f>(C17+C18)*0.2</f>
        <v>3210.0014980000001</v>
      </c>
    </row>
    <row r="20" spans="1:3" ht="15.75" thickBot="1" x14ac:dyDescent="0.3">
      <c r="A20" s="16" t="s">
        <v>21</v>
      </c>
      <c r="B20" s="17"/>
      <c r="C20" s="12">
        <f>SUM(C17:C19)</f>
        <v>19260.008988000001</v>
      </c>
    </row>
  </sheetData>
  <mergeCells count="19">
    <mergeCell ref="A15:B15"/>
    <mergeCell ref="A1:A2"/>
    <mergeCell ref="B1:B2"/>
    <mergeCell ref="C1:C2"/>
    <mergeCell ref="C3:C4"/>
    <mergeCell ref="C12:C13"/>
    <mergeCell ref="C5:C7"/>
    <mergeCell ref="C8:C10"/>
    <mergeCell ref="A12:A13"/>
    <mergeCell ref="B12:B13"/>
    <mergeCell ref="A3:A4"/>
    <mergeCell ref="B3:B4"/>
    <mergeCell ref="A5:A7"/>
    <mergeCell ref="A8:A10"/>
    <mergeCell ref="A16:B16"/>
    <mergeCell ref="A20:B20"/>
    <mergeCell ref="A19:B19"/>
    <mergeCell ref="A18:B18"/>
    <mergeCell ref="A17:B17"/>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Kontrollitud xmlns="9b75d5ef-9f4b-4445-abe8-84a77c292844">Kontrollimata</Kontrollitud>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631DA7DF3856F8439F509C6DE8795A43" ma:contentTypeVersion="1" ma:contentTypeDescription="Loo uus dokument" ma:contentTypeScope="" ma:versionID="f9186f1e860b63484ff8a703331670e3">
  <xsd:schema xmlns:xsd="http://www.w3.org/2001/XMLSchema" xmlns:p="http://schemas.microsoft.com/office/2006/metadata/properties" xmlns:ns2="9b75d5ef-9f4b-4445-abe8-84a77c292844" targetNamespace="http://schemas.microsoft.com/office/2006/metadata/properties" ma:root="true" ma:fieldsID="9ad61f2c16ca37057969804c7e57f648" ns2:_="">
    <xsd:import namespace="9b75d5ef-9f4b-4445-abe8-84a77c292844"/>
    <xsd:element name="properties">
      <xsd:complexType>
        <xsd:sequence>
          <xsd:element name="documentManagement">
            <xsd:complexType>
              <xsd:all>
                <xsd:element ref="ns2:Kontrollitud" minOccurs="0"/>
              </xsd:all>
            </xsd:complexType>
          </xsd:element>
        </xsd:sequence>
      </xsd:complexType>
    </xsd:element>
  </xsd:schema>
  <xsd:schema xmlns:xsd="http://www.w3.org/2001/XMLSchema" xmlns:dms="http://schemas.microsoft.com/office/2006/documentManagement/types" targetNamespace="9b75d5ef-9f4b-4445-abe8-84a77c292844" elementFormDefault="qualified">
    <xsd:import namespace="http://schemas.microsoft.com/office/2006/documentManagement/types"/>
    <xsd:element name="Kontrollitud" ma:index="8" nillable="true" ma:displayName="Kontrollitud" ma:default="Kontrollimata" ma:format="Dropdown" ma:internalName="Kontrollitud">
      <xsd:simpleType>
        <xsd:restriction base="dms:Choice">
          <xsd:enumeration value="Kontrollimata"/>
          <xsd:enumeration value="Vajab parandamist"/>
          <xsd:enumeration value="Korras"/>
          <xsd:enumeration value="Välja saadetu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ma:readOnly="true"/>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64E4ACF2-02F3-4988-8CE5-6157D9A67209}">
  <ds:schemaRefs>
    <ds:schemaRef ds:uri="http://schemas.microsoft.com/sharepoint/v3/contenttype/forms"/>
  </ds:schemaRefs>
</ds:datastoreItem>
</file>

<file path=customXml/itemProps2.xml><?xml version="1.0" encoding="utf-8"?>
<ds:datastoreItem xmlns:ds="http://schemas.openxmlformats.org/officeDocument/2006/customXml" ds:itemID="{E10A654E-AB56-498C-87AD-4C80D1A20E1A}">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9b75d5ef-9f4b-4445-abe8-84a77c292844"/>
    <ds:schemaRef ds:uri="http://www.w3.org/XML/1998/namespace"/>
    <ds:schemaRef ds:uri="http://purl.org/dc/dcmitype/"/>
  </ds:schemaRefs>
</ds:datastoreItem>
</file>

<file path=customXml/itemProps3.xml><?xml version="1.0" encoding="utf-8"?>
<ds:datastoreItem xmlns:ds="http://schemas.openxmlformats.org/officeDocument/2006/customXml" ds:itemID="{BC96D80E-98E2-4C32-BBE0-3625E4DB76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b75d5ef-9f4b-4445-abe8-84a77c292844"/>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Leht1</vt:lpstr>
      <vt:lpstr>Leht1!_Hlk516751741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Maivi Suurmäe</dc:creator>
  <cp:lastModifiedBy>Andrus Järva</cp:lastModifiedBy>
  <dcterms:created xsi:type="dcterms:W3CDTF">2019-05-21T20:15:25Z</dcterms:created>
  <dcterms:modified xsi:type="dcterms:W3CDTF">2019-07-24T10:08:07Z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0x010100631DA7DF3856F8439F509C6DE8795A43</vt:lpwstr>
  </property>
</Properties>
</file>